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ndy\Documents\Council\Meeting May 22\"/>
    </mc:Choice>
  </mc:AlternateContent>
  <xr:revisionPtr revIDLastSave="0" documentId="13_ncr:1_{D0533C14-1113-4D88-83B5-157FA2C710A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H40" i="1"/>
  <c r="E12" i="1"/>
  <c r="D25" i="1"/>
  <c r="E28" i="1"/>
  <c r="D44" i="1"/>
  <c r="D47" i="1"/>
  <c r="G25" i="1"/>
  <c r="H12" i="1"/>
  <c r="H28" i="1"/>
  <c r="H47" i="1"/>
</calcChain>
</file>

<file path=xl/sharedStrings.xml><?xml version="1.0" encoding="utf-8"?>
<sst xmlns="http://schemas.openxmlformats.org/spreadsheetml/2006/main" count="79" uniqueCount="68">
  <si>
    <t>£</t>
  </si>
  <si>
    <t xml:space="preserve">    Precept  </t>
  </si>
  <si>
    <t xml:space="preserve">    Interest</t>
  </si>
  <si>
    <t xml:space="preserve">    Burial fees</t>
  </si>
  <si>
    <t xml:space="preserve">    VAT recovered</t>
  </si>
  <si>
    <t xml:space="preserve">   Administration</t>
  </si>
  <si>
    <t xml:space="preserve">   Street lights</t>
  </si>
  <si>
    <t xml:space="preserve">   Insurance</t>
  </si>
  <si>
    <t xml:space="preserve">   Audit</t>
  </si>
  <si>
    <t xml:space="preserve">   Grass cutting</t>
  </si>
  <si>
    <t xml:space="preserve">   Rent of Hall</t>
  </si>
  <si>
    <t xml:space="preserve">   Subscriptions</t>
  </si>
  <si>
    <t xml:space="preserve">   Miscellaneous expenses</t>
  </si>
  <si>
    <t xml:space="preserve">   VAT paid</t>
  </si>
  <si>
    <t>Balance Sheet</t>
  </si>
  <si>
    <t>Cash at Bank</t>
  </si>
  <si>
    <t xml:space="preserve">   Business account</t>
  </si>
  <si>
    <t>Represented by:-</t>
  </si>
  <si>
    <t xml:space="preserve">   Provision for future Election Expenses</t>
  </si>
  <si>
    <t xml:space="preserve">    other</t>
    <phoneticPr fontId="7" type="noConversion"/>
  </si>
  <si>
    <t xml:space="preserve">   Parish Council General Funds</t>
  </si>
  <si>
    <t>for the year ending :-</t>
  </si>
  <si>
    <r>
      <t xml:space="preserve">   Provision for </t>
    </r>
    <r>
      <rPr>
        <sz val="11"/>
        <color indexed="8"/>
        <rFont val="Calibri"/>
        <family val="2"/>
      </rPr>
      <t>burial ground</t>
    </r>
  </si>
  <si>
    <t>Receipts</t>
  </si>
  <si>
    <t>Payments</t>
  </si>
  <si>
    <t>Excess of Receipts over Payments</t>
  </si>
  <si>
    <t>uncashed cheques</t>
  </si>
  <si>
    <t xml:space="preserve">   as at 31st March 2020</t>
  </si>
  <si>
    <t xml:space="preserve">Receipts &amp; Payments Account </t>
  </si>
  <si>
    <t>2020/21</t>
  </si>
  <si>
    <t xml:space="preserve">   Funds at 31st March 2021</t>
  </si>
  <si>
    <t>reconciliation sheet reference</t>
  </si>
  <si>
    <t>Budgetary control</t>
  </si>
  <si>
    <t>Budget Category</t>
  </si>
  <si>
    <t>Percentage spent of category budget</t>
  </si>
  <si>
    <t>Percentage spent of total budget</t>
  </si>
  <si>
    <t>Salary</t>
  </si>
  <si>
    <t>Lights</t>
  </si>
  <si>
    <t>Insure</t>
  </si>
  <si>
    <t>Capital expenditure</t>
  </si>
  <si>
    <t>Rent</t>
  </si>
  <si>
    <t>Audit</t>
  </si>
  <si>
    <t>Misc</t>
  </si>
  <si>
    <t xml:space="preserve">Subs </t>
  </si>
  <si>
    <t>Grass</t>
  </si>
  <si>
    <t>Total</t>
  </si>
  <si>
    <t>Cheques to be issued</t>
  </si>
  <si>
    <t>Harringworth Parish Council 2021/22</t>
  </si>
  <si>
    <t>2021/22</t>
  </si>
  <si>
    <t>G82</t>
  </si>
  <si>
    <t>F82</t>
  </si>
  <si>
    <t>H82</t>
  </si>
  <si>
    <t>I82</t>
  </si>
  <si>
    <t>K82</t>
  </si>
  <si>
    <t>L82</t>
  </si>
  <si>
    <t>M82</t>
  </si>
  <si>
    <t>S82</t>
  </si>
  <si>
    <t>O82</t>
  </si>
  <si>
    <t>R82</t>
  </si>
  <si>
    <t>Q82</t>
  </si>
  <si>
    <t>T82</t>
  </si>
  <si>
    <t xml:space="preserve">   Burial site maint</t>
  </si>
  <si>
    <t>U82</t>
  </si>
  <si>
    <t xml:space="preserve">   Current  account HSBC</t>
  </si>
  <si>
    <t xml:space="preserve">   Current account Unity</t>
  </si>
  <si>
    <t>Creditors and debtors outstanding from 2021/22</t>
  </si>
  <si>
    <t>Annex B To Parish Council Meeting Minutes dated 12th May 2022</t>
  </si>
  <si>
    <t>PROVISIONAL Annual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</si>
</sst>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3"/>
      <name val="Verdan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11" fillId="0" borderId="0" xfId="1"/>
    <xf numFmtId="0" fontId="4" fillId="0" borderId="0" xfId="1" applyFont="1"/>
    <xf numFmtId="0" fontId="11" fillId="0" borderId="0" xfId="1" applyAlignment="1">
      <alignment horizontal="center"/>
    </xf>
    <xf numFmtId="0" fontId="6" fillId="0" borderId="0" xfId="1" applyFont="1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3" fillId="0" borderId="0" xfId="0" applyFont="1"/>
    <xf numFmtId="0" fontId="2" fillId="0" borderId="0" xfId="1" applyFont="1"/>
    <xf numFmtId="0" fontId="11" fillId="0" borderId="0" xfId="1" applyFill="1"/>
    <xf numFmtId="0" fontId="2" fillId="0" borderId="0" xfId="1" applyFont="1" applyAlignment="1">
      <alignment horizontal="center"/>
    </xf>
    <xf numFmtId="164" fontId="4" fillId="0" borderId="1" xfId="1" applyNumberFormat="1" applyFont="1" applyBorder="1"/>
    <xf numFmtId="164" fontId="11" fillId="0" borderId="0" xfId="1" applyNumberFormat="1"/>
    <xf numFmtId="1" fontId="11" fillId="0" borderId="0" xfId="1" applyNumberFormat="1"/>
    <xf numFmtId="1" fontId="0" fillId="0" borderId="0" xfId="0" applyNumberFormat="1"/>
    <xf numFmtId="1" fontId="11" fillId="0" borderId="0" xfId="1" applyNumberFormat="1" applyAlignment="1">
      <alignment horizontal="center"/>
    </xf>
    <xf numFmtId="1" fontId="11" fillId="0" borderId="0" xfId="1" applyNumberFormat="1" applyFill="1"/>
    <xf numFmtId="1" fontId="4" fillId="0" borderId="1" xfId="1" applyNumberFormat="1" applyFont="1" applyBorder="1"/>
    <xf numFmtId="0" fontId="11" fillId="0" borderId="0" xfId="1" applyBorder="1"/>
    <xf numFmtId="0" fontId="2" fillId="0" borderId="0" xfId="1" applyFont="1" applyBorder="1" applyAlignment="1">
      <alignment horizontal="center"/>
    </xf>
    <xf numFmtId="0" fontId="0" fillId="0" borderId="0" xfId="0" applyBorder="1"/>
    <xf numFmtId="0" fontId="11" fillId="0" borderId="0" xfId="1" applyBorder="1" applyAlignment="1">
      <alignment horizontal="center"/>
    </xf>
    <xf numFmtId="164" fontId="4" fillId="0" borderId="0" xfId="1" applyNumberFormat="1" applyFont="1" applyBorder="1"/>
    <xf numFmtId="0" fontId="11" fillId="0" borderId="0" xfId="1" applyFill="1" applyBorder="1"/>
    <xf numFmtId="0" fontId="4" fillId="0" borderId="0" xfId="1" applyFont="1" applyBorder="1"/>
    <xf numFmtId="164" fontId="11" fillId="0" borderId="0" xfId="1" applyNumberFormat="1" applyBorder="1"/>
    <xf numFmtId="1" fontId="11" fillId="0" borderId="0" xfId="1" applyNumberFormat="1" applyAlignment="1">
      <alignment horizontal="center" vertical="center"/>
    </xf>
    <xf numFmtId="164" fontId="0" fillId="0" borderId="0" xfId="0" applyNumberFormat="1"/>
    <xf numFmtId="49" fontId="11" fillId="0" borderId="0" xfId="1" applyNumberFormat="1"/>
    <xf numFmtId="0" fontId="11" fillId="2" borderId="0" xfId="1" applyFill="1"/>
    <xf numFmtId="0" fontId="13" fillId="0" borderId="0" xfId="1" applyFont="1" applyAlignment="1">
      <alignment wrapText="1"/>
    </xf>
    <xf numFmtId="0" fontId="13" fillId="0" borderId="0" xfId="1" applyFont="1"/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1" fontId="11" fillId="0" borderId="5" xfId="1" applyNumberFormat="1" applyBorder="1"/>
    <xf numFmtId="1" fontId="0" fillId="0" borderId="5" xfId="0" applyNumberFormat="1" applyBorder="1"/>
    <xf numFmtId="1" fontId="11" fillId="0" borderId="5" xfId="1" applyNumberFormat="1" applyBorder="1" applyAlignment="1">
      <alignment horizontal="center" vertical="center"/>
    </xf>
    <xf numFmtId="0" fontId="11" fillId="0" borderId="5" xfId="1" applyBorder="1" applyAlignment="1">
      <alignment horizontal="center"/>
    </xf>
    <xf numFmtId="1" fontId="11" fillId="0" borderId="5" xfId="1" applyNumberFormat="1" applyFill="1" applyBorder="1"/>
    <xf numFmtId="1" fontId="4" fillId="0" borderId="5" xfId="1" applyNumberFormat="1" applyFont="1" applyBorder="1"/>
    <xf numFmtId="1" fontId="11" fillId="0" borderId="0" xfId="1" applyNumberFormat="1" applyBorder="1"/>
    <xf numFmtId="1" fontId="0" fillId="0" borderId="0" xfId="0" applyNumberFormat="1" applyBorder="1"/>
    <xf numFmtId="1" fontId="12" fillId="0" borderId="0" xfId="1" applyNumberFormat="1" applyFont="1"/>
    <xf numFmtId="0" fontId="14" fillId="0" borderId="0" xfId="0" applyFont="1" applyBorder="1" applyAlignment="1">
      <alignment wrapText="1"/>
    </xf>
    <xf numFmtId="9" fontId="14" fillId="3" borderId="0" xfId="0" applyNumberFormat="1" applyFont="1" applyFill="1" applyBorder="1"/>
    <xf numFmtId="0" fontId="0" fillId="3" borderId="0" xfId="0" applyFill="1" applyBorder="1"/>
    <xf numFmtId="9" fontId="14" fillId="0" borderId="0" xfId="0" applyNumberFormat="1" applyFont="1" applyBorder="1"/>
    <xf numFmtId="1" fontId="1" fillId="0" borderId="0" xfId="1" applyNumberFormat="1" applyFont="1"/>
    <xf numFmtId="0" fontId="15" fillId="0" borderId="0" xfId="0" applyFont="1"/>
    <xf numFmtId="0" fontId="10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1" applyFont="1" applyAlignment="1"/>
    <xf numFmtId="0" fontId="0" fillId="0" borderId="0" xfId="0" applyAlignment="1"/>
    <xf numFmtId="0" fontId="6" fillId="0" borderId="0" xfId="1" applyFont="1" applyAlignment="1"/>
    <xf numFmtId="0" fontId="2" fillId="0" borderId="0" xfId="1" applyFont="1" applyAlignment="1"/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9" fontId="14" fillId="0" borderId="6" xfId="0" applyNumberFormat="1" applyFont="1" applyBorder="1"/>
    <xf numFmtId="0" fontId="0" fillId="0" borderId="6" xfId="0" applyBorder="1"/>
    <xf numFmtId="0" fontId="0" fillId="0" borderId="7" xfId="0" applyBorder="1"/>
    <xf numFmtId="9" fontId="14" fillId="3" borderId="8" xfId="0" applyNumberFormat="1" applyFont="1" applyFill="1" applyBorder="1"/>
    <xf numFmtId="0" fontId="0" fillId="3" borderId="8" xfId="0" applyFill="1" applyBorder="1"/>
    <xf numFmtId="9" fontId="14" fillId="0" borderId="8" xfId="0" applyNumberFormat="1" applyFont="1" applyBorder="1"/>
    <xf numFmtId="0" fontId="0" fillId="0" borderId="9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Normal="100" workbookViewId="0">
      <selection activeCell="G20" sqref="G20"/>
    </sheetView>
  </sheetViews>
  <sheetFormatPr defaultColWidth="11.53515625" defaultRowHeight="15.5" x14ac:dyDescent="0.35"/>
  <cols>
    <col min="1" max="1" width="32.53515625" customWidth="1"/>
    <col min="2" max="2" width="11.53515625" customWidth="1"/>
    <col min="3" max="3" width="12.69140625" customWidth="1"/>
    <col min="4" max="4" width="11.53515625" customWidth="1"/>
    <col min="5" max="5" width="9.69140625" style="15" customWidth="1"/>
    <col min="6" max="6" width="1.53515625" style="43" customWidth="1"/>
    <col min="7" max="8" width="9.69140625" style="15" customWidth="1"/>
    <col min="9" max="10" width="9.69140625" customWidth="1"/>
    <col min="11" max="12" width="9.69140625" style="21" customWidth="1"/>
  </cols>
  <sheetData>
    <row r="1" spans="1:15" ht="21" x14ac:dyDescent="0.5">
      <c r="A1" s="53" t="s">
        <v>47</v>
      </c>
      <c r="B1" s="54"/>
      <c r="C1" s="54"/>
      <c r="D1" s="54"/>
      <c r="E1" s="49" t="s">
        <v>66</v>
      </c>
      <c r="F1" s="42"/>
      <c r="G1" s="14"/>
      <c r="H1" s="14"/>
      <c r="I1" s="1"/>
      <c r="J1" s="1"/>
      <c r="K1" s="19"/>
      <c r="L1" s="19"/>
    </row>
    <row r="2" spans="1:15" x14ac:dyDescent="0.35">
      <c r="A2" s="50" t="s">
        <v>67</v>
      </c>
    </row>
    <row r="3" spans="1:15" ht="18.5" x14ac:dyDescent="0.45">
      <c r="A3" s="55" t="s">
        <v>28</v>
      </c>
      <c r="B3" s="54"/>
      <c r="C3" s="54"/>
      <c r="D3" s="2"/>
      <c r="E3" s="14"/>
      <c r="F3" s="36"/>
      <c r="G3" s="14"/>
      <c r="H3" s="14"/>
      <c r="I3" s="1"/>
      <c r="J3" s="1"/>
      <c r="K3" s="19"/>
      <c r="L3" s="19"/>
    </row>
    <row r="4" spans="1:15" x14ac:dyDescent="0.35">
      <c r="A4" s="2" t="s">
        <v>21</v>
      </c>
      <c r="B4" s="1"/>
      <c r="C4" s="1"/>
      <c r="E4" s="29" t="s">
        <v>48</v>
      </c>
      <c r="F4" s="36"/>
      <c r="G4" s="14"/>
      <c r="H4" s="27" t="s">
        <v>29</v>
      </c>
      <c r="I4" s="1"/>
      <c r="J4" s="11"/>
      <c r="K4" s="19"/>
      <c r="L4" s="20"/>
    </row>
    <row r="5" spans="1:15" ht="29" x14ac:dyDescent="0.35">
      <c r="A5" s="1"/>
      <c r="B5" s="1"/>
      <c r="C5" s="31" t="s">
        <v>31</v>
      </c>
      <c r="D5" s="1"/>
      <c r="F5" s="37"/>
    </row>
    <row r="6" spans="1:15" x14ac:dyDescent="0.35">
      <c r="A6" s="2" t="s">
        <v>23</v>
      </c>
      <c r="B6" s="1"/>
      <c r="C6" s="32"/>
      <c r="D6" s="1"/>
      <c r="E6" s="3" t="s">
        <v>0</v>
      </c>
      <c r="F6" s="37"/>
      <c r="J6" s="3"/>
      <c r="L6" s="22"/>
    </row>
    <row r="7" spans="1:15" ht="16" thickBot="1" x14ac:dyDescent="0.4">
      <c r="A7" s="1" t="s">
        <v>1</v>
      </c>
      <c r="B7" s="1"/>
      <c r="C7" s="32" t="s">
        <v>50</v>
      </c>
      <c r="D7" s="1"/>
      <c r="E7" s="14">
        <v>6180</v>
      </c>
      <c r="F7" s="36"/>
      <c r="G7" s="14"/>
      <c r="H7" s="14">
        <v>6180</v>
      </c>
      <c r="I7" s="1"/>
      <c r="J7" s="1"/>
      <c r="K7" s="19"/>
      <c r="L7" s="19"/>
    </row>
    <row r="8" spans="1:15" ht="16.5" thickTop="1" thickBot="1" x14ac:dyDescent="0.4">
      <c r="A8" s="1" t="s">
        <v>2</v>
      </c>
      <c r="B8" s="1"/>
      <c r="C8" s="32" t="s">
        <v>49</v>
      </c>
      <c r="D8" s="1"/>
      <c r="E8" s="14">
        <v>0.4</v>
      </c>
      <c r="F8" s="36"/>
      <c r="G8" s="14"/>
      <c r="H8" s="14">
        <v>2</v>
      </c>
      <c r="I8" s="1"/>
      <c r="J8" s="1"/>
      <c r="K8" s="57" t="s">
        <v>32</v>
      </c>
      <c r="L8" s="58"/>
      <c r="M8" s="58"/>
      <c r="N8" s="58"/>
      <c r="O8" s="59"/>
    </row>
    <row r="9" spans="1:15" ht="30.5" thickTop="1" x14ac:dyDescent="0.35">
      <c r="A9" s="1" t="s">
        <v>3</v>
      </c>
      <c r="B9" s="1"/>
      <c r="C9" s="32" t="s">
        <v>51</v>
      </c>
      <c r="D9" s="1"/>
      <c r="E9" s="14">
        <v>2535</v>
      </c>
      <c r="F9" s="36"/>
      <c r="G9" s="14"/>
      <c r="H9" s="14">
        <v>315</v>
      </c>
      <c r="I9" s="1"/>
      <c r="J9" s="1"/>
      <c r="K9" s="33" t="s">
        <v>33</v>
      </c>
      <c r="L9" s="60" t="s">
        <v>34</v>
      </c>
      <c r="M9" s="61"/>
      <c r="N9" s="60" t="s">
        <v>35</v>
      </c>
      <c r="O9" s="62"/>
    </row>
    <row r="10" spans="1:15" x14ac:dyDescent="0.35">
      <c r="A10" s="5" t="s">
        <v>19</v>
      </c>
      <c r="B10" s="1"/>
      <c r="C10" s="32" t="s">
        <v>52</v>
      </c>
      <c r="D10" s="1"/>
      <c r="E10" s="14">
        <v>1318.72</v>
      </c>
      <c r="F10" s="36"/>
      <c r="G10" s="14"/>
      <c r="H10" s="14">
        <v>0</v>
      </c>
      <c r="I10" s="1"/>
      <c r="J10" s="1"/>
      <c r="K10" s="34" t="s">
        <v>36</v>
      </c>
      <c r="L10" s="63">
        <v>0.95</v>
      </c>
      <c r="M10" s="64"/>
      <c r="N10" s="63">
        <v>0.19</v>
      </c>
      <c r="O10" s="65"/>
    </row>
    <row r="11" spans="1:15" x14ac:dyDescent="0.35">
      <c r="A11" s="1" t="s">
        <v>4</v>
      </c>
      <c r="B11" s="1"/>
      <c r="C11" s="32"/>
      <c r="D11" s="1"/>
      <c r="E11" s="14">
        <v>0</v>
      </c>
      <c r="F11" s="36"/>
      <c r="G11" s="14"/>
      <c r="H11" s="14">
        <v>0</v>
      </c>
      <c r="I11" s="1"/>
      <c r="J11" s="1"/>
      <c r="K11" s="34" t="s">
        <v>37</v>
      </c>
      <c r="L11" s="63">
        <v>0.96</v>
      </c>
      <c r="M11" s="64"/>
      <c r="N11" s="63">
        <v>0.15</v>
      </c>
      <c r="O11" s="65"/>
    </row>
    <row r="12" spans="1:15" ht="16" thickBot="1" x14ac:dyDescent="0.4">
      <c r="A12" s="1"/>
      <c r="B12" s="1"/>
      <c r="C12" s="32"/>
      <c r="D12" s="1"/>
      <c r="E12" s="12">
        <f>SUM(E7:E11)</f>
        <v>10034.119999999999</v>
      </c>
      <c r="F12" s="36"/>
      <c r="G12" s="14"/>
      <c r="H12" s="12">
        <f>SUM(H7:H11)</f>
        <v>6497</v>
      </c>
      <c r="I12" s="1"/>
      <c r="J12" s="1"/>
      <c r="K12" s="34" t="s">
        <v>38</v>
      </c>
      <c r="L12" s="63">
        <v>0.92</v>
      </c>
      <c r="M12" s="64"/>
      <c r="N12" s="63">
        <v>0.06</v>
      </c>
      <c r="O12" s="65"/>
    </row>
    <row r="13" spans="1:15" ht="46" thickTop="1" x14ac:dyDescent="0.35">
      <c r="A13" s="1"/>
      <c r="B13" s="1"/>
      <c r="C13" s="32"/>
      <c r="D13" s="29" t="s">
        <v>48</v>
      </c>
      <c r="E13" s="27"/>
      <c r="F13" s="38"/>
      <c r="G13" s="27" t="s">
        <v>29</v>
      </c>
      <c r="I13" s="11"/>
      <c r="K13" s="34" t="s">
        <v>39</v>
      </c>
      <c r="L13" s="63">
        <v>0</v>
      </c>
      <c r="M13" s="64"/>
      <c r="N13" s="63">
        <v>0</v>
      </c>
      <c r="O13" s="65"/>
    </row>
    <row r="14" spans="1:15" x14ac:dyDescent="0.35">
      <c r="A14" s="2" t="s">
        <v>24</v>
      </c>
      <c r="B14" s="1"/>
      <c r="C14" s="32"/>
      <c r="D14" s="3" t="s">
        <v>0</v>
      </c>
      <c r="E14" s="3"/>
      <c r="F14" s="39"/>
      <c r="G14" s="3" t="s">
        <v>0</v>
      </c>
      <c r="H14" s="16"/>
      <c r="I14" s="3"/>
      <c r="J14" s="1"/>
      <c r="K14" s="34" t="s">
        <v>40</v>
      </c>
      <c r="L14" s="63">
        <v>0</v>
      </c>
      <c r="M14" s="64"/>
      <c r="N14" s="63">
        <v>0</v>
      </c>
      <c r="O14" s="65"/>
    </row>
    <row r="15" spans="1:15" x14ac:dyDescent="0.35">
      <c r="A15" s="1" t="s">
        <v>5</v>
      </c>
      <c r="B15" s="1"/>
      <c r="C15" s="32" t="s">
        <v>53</v>
      </c>
      <c r="D15" s="17">
        <v>1649.51</v>
      </c>
      <c r="F15" s="40"/>
      <c r="G15" s="17">
        <v>1087</v>
      </c>
      <c r="I15" s="10"/>
      <c r="J15" s="1"/>
      <c r="K15" s="34" t="s">
        <v>41</v>
      </c>
      <c r="L15" s="63">
        <v>1</v>
      </c>
      <c r="M15" s="64"/>
      <c r="N15" s="63">
        <v>0.01</v>
      </c>
      <c r="O15" s="65"/>
    </row>
    <row r="16" spans="1:15" x14ac:dyDescent="0.35">
      <c r="A16" s="1" t="s">
        <v>6</v>
      </c>
      <c r="B16" s="1"/>
      <c r="C16" s="32" t="s">
        <v>54</v>
      </c>
      <c r="D16" s="17">
        <v>810.79</v>
      </c>
      <c r="F16" s="40"/>
      <c r="G16" s="17">
        <v>834.3</v>
      </c>
      <c r="I16" s="10"/>
      <c r="J16" s="1"/>
      <c r="K16" s="34" t="s">
        <v>42</v>
      </c>
      <c r="L16" s="63">
        <v>4.2</v>
      </c>
      <c r="M16" s="64"/>
      <c r="N16" s="63">
        <v>0.18</v>
      </c>
      <c r="O16" s="65"/>
    </row>
    <row r="17" spans="1:15" x14ac:dyDescent="0.35">
      <c r="A17" s="1" t="s">
        <v>7</v>
      </c>
      <c r="B17" s="1"/>
      <c r="C17" s="32" t="s">
        <v>55</v>
      </c>
      <c r="D17" s="17">
        <v>353.3</v>
      </c>
      <c r="F17" s="40"/>
      <c r="G17" s="17">
        <v>350.18</v>
      </c>
      <c r="I17" s="10"/>
      <c r="J17" s="1"/>
      <c r="K17" s="34" t="s">
        <v>43</v>
      </c>
      <c r="L17" s="63">
        <v>1.73</v>
      </c>
      <c r="M17" s="64"/>
      <c r="N17" s="63">
        <v>0.03</v>
      </c>
      <c r="O17" s="65"/>
    </row>
    <row r="18" spans="1:15" x14ac:dyDescent="0.35">
      <c r="A18" s="1" t="s">
        <v>8</v>
      </c>
      <c r="B18" s="1"/>
      <c r="C18" s="32" t="s">
        <v>55</v>
      </c>
      <c r="D18" s="17">
        <v>50</v>
      </c>
      <c r="F18" s="40"/>
      <c r="G18" s="17">
        <v>50</v>
      </c>
      <c r="I18" s="10"/>
      <c r="J18" s="1"/>
      <c r="K18" s="34" t="s">
        <v>44</v>
      </c>
      <c r="L18" s="63">
        <v>0.71</v>
      </c>
      <c r="M18" s="64"/>
      <c r="N18" s="63">
        <v>0.32</v>
      </c>
      <c r="O18" s="65"/>
    </row>
    <row r="19" spans="1:15" ht="14" customHeight="1" thickBot="1" x14ac:dyDescent="0.4">
      <c r="A19" s="1" t="s">
        <v>61</v>
      </c>
      <c r="B19" s="1"/>
      <c r="C19" s="32" t="s">
        <v>56</v>
      </c>
      <c r="D19" s="17">
        <v>2196.3200000000002</v>
      </c>
      <c r="F19" s="40"/>
      <c r="G19" s="17">
        <v>0</v>
      </c>
      <c r="I19" s="10"/>
      <c r="J19" s="1"/>
      <c r="K19" s="35" t="s">
        <v>45</v>
      </c>
      <c r="L19" s="66"/>
      <c r="M19" s="67"/>
      <c r="N19" s="68">
        <v>0.95</v>
      </c>
      <c r="O19" s="69"/>
    </row>
    <row r="20" spans="1:15" ht="14" customHeight="1" thickTop="1" x14ac:dyDescent="0.35">
      <c r="A20" s="1" t="s">
        <v>9</v>
      </c>
      <c r="B20" s="1"/>
      <c r="C20" s="32" t="s">
        <v>60</v>
      </c>
      <c r="D20" s="17">
        <v>2475</v>
      </c>
      <c r="F20" s="40"/>
      <c r="G20" s="17">
        <v>1800</v>
      </c>
      <c r="I20" s="10"/>
      <c r="J20" s="1"/>
      <c r="K20" s="45"/>
      <c r="L20" s="46"/>
      <c r="M20" s="47"/>
      <c r="N20" s="48"/>
      <c r="O20" s="21"/>
    </row>
    <row r="21" spans="1:15" ht="18" customHeight="1" x14ac:dyDescent="0.35">
      <c r="A21" s="1" t="s">
        <v>10</v>
      </c>
      <c r="B21" s="1"/>
      <c r="C21" s="32" t="s">
        <v>57</v>
      </c>
      <c r="D21" s="17">
        <v>150</v>
      </c>
      <c r="F21" s="40"/>
      <c r="G21" s="17">
        <v>0</v>
      </c>
      <c r="I21" s="10"/>
      <c r="J21" s="1"/>
      <c r="K21" s="24"/>
      <c r="L21" s="19"/>
    </row>
    <row r="22" spans="1:15" ht="19.75" customHeight="1" x14ac:dyDescent="0.35">
      <c r="A22" s="1" t="s">
        <v>11</v>
      </c>
      <c r="B22" s="1"/>
      <c r="C22" s="32" t="s">
        <v>58</v>
      </c>
      <c r="D22" s="17">
        <v>354.82</v>
      </c>
      <c r="F22" s="40"/>
      <c r="G22" s="17">
        <v>196.95</v>
      </c>
      <c r="I22" s="10"/>
      <c r="J22" s="1"/>
      <c r="K22" s="24"/>
      <c r="L22" s="19"/>
    </row>
    <row r="23" spans="1:15" x14ac:dyDescent="0.35">
      <c r="A23" s="1" t="s">
        <v>12</v>
      </c>
      <c r="B23" s="1"/>
      <c r="C23" s="32" t="s">
        <v>59</v>
      </c>
      <c r="D23" s="17">
        <v>779.05</v>
      </c>
      <c r="F23" s="40"/>
      <c r="G23" s="17">
        <v>1051</v>
      </c>
      <c r="I23" s="10"/>
      <c r="J23" s="1"/>
      <c r="K23" s="24"/>
      <c r="L23" s="19"/>
    </row>
    <row r="24" spans="1:15" x14ac:dyDescent="0.35">
      <c r="A24" s="1" t="s">
        <v>13</v>
      </c>
      <c r="B24" s="1"/>
      <c r="C24" s="32" t="s">
        <v>62</v>
      </c>
      <c r="D24" s="17">
        <v>259.3</v>
      </c>
      <c r="F24" s="40"/>
      <c r="G24" s="17">
        <v>16.97</v>
      </c>
      <c r="I24" s="10"/>
      <c r="J24" s="1"/>
      <c r="K24" s="24"/>
      <c r="L24" s="19"/>
    </row>
    <row r="25" spans="1:15" ht="16" thickBot="1" x14ac:dyDescent="0.4">
      <c r="B25" s="1"/>
      <c r="C25" s="1"/>
      <c r="D25" s="18">
        <f>SUM(D15:D24)</f>
        <v>9078.0899999999983</v>
      </c>
      <c r="F25" s="41"/>
      <c r="G25" s="18">
        <f>SUM(G15:G24)</f>
        <v>5386.4</v>
      </c>
      <c r="I25" s="1"/>
      <c r="J25" s="1"/>
      <c r="K25" s="25"/>
      <c r="L25" s="19"/>
    </row>
    <row r="26" spans="1:15" ht="16" thickTop="1" x14ac:dyDescent="0.35">
      <c r="A26" s="1"/>
      <c r="B26" s="1"/>
      <c r="C26" s="1"/>
      <c r="D26" s="1"/>
      <c r="E26" s="14"/>
      <c r="F26" s="36"/>
      <c r="G26" s="14"/>
      <c r="H26" s="14"/>
      <c r="I26" s="1"/>
      <c r="J26" s="1"/>
      <c r="K26" s="19"/>
      <c r="L26" s="19"/>
    </row>
    <row r="27" spans="1:15" x14ac:dyDescent="0.35">
      <c r="A27" s="1"/>
      <c r="B27" s="1"/>
      <c r="C27" s="1"/>
      <c r="D27" s="1"/>
      <c r="E27" s="14"/>
      <c r="F27" s="36"/>
      <c r="G27" s="14"/>
      <c r="H27" s="14"/>
      <c r="I27" s="1"/>
      <c r="J27" s="1"/>
      <c r="K27" s="19"/>
      <c r="L27" s="19"/>
    </row>
    <row r="28" spans="1:15" ht="16" thickBot="1" x14ac:dyDescent="0.4">
      <c r="A28" s="2" t="s">
        <v>25</v>
      </c>
      <c r="B28" s="1"/>
      <c r="C28" s="1"/>
      <c r="D28" s="1"/>
      <c r="E28" s="18">
        <f>E12-D25</f>
        <v>956.03000000000065</v>
      </c>
      <c r="F28" s="37"/>
      <c r="H28" s="18">
        <f>H12-G25</f>
        <v>1110.6000000000004</v>
      </c>
      <c r="I28" s="1"/>
      <c r="J28" s="1"/>
      <c r="K28" s="19"/>
      <c r="L28" s="23"/>
    </row>
    <row r="29" spans="1:15" ht="16" thickTop="1" x14ac:dyDescent="0.35">
      <c r="A29" s="1"/>
      <c r="B29" s="1"/>
      <c r="C29" s="1"/>
      <c r="D29" s="1"/>
      <c r="H29" s="14"/>
      <c r="I29" s="1"/>
      <c r="J29" s="1"/>
      <c r="K29" s="19"/>
      <c r="L29" s="19"/>
    </row>
    <row r="30" spans="1:15" ht="18.5" x14ac:dyDescent="0.45">
      <c r="A30" s="4" t="s">
        <v>14</v>
      </c>
      <c r="B30" s="1"/>
      <c r="C30" s="1"/>
      <c r="D30" s="1"/>
      <c r="H30" s="14"/>
      <c r="I30" s="1"/>
      <c r="J30" s="1"/>
      <c r="K30" s="19"/>
      <c r="L30" s="19"/>
    </row>
    <row r="31" spans="1:15" x14ac:dyDescent="0.35">
      <c r="A31" s="1" t="s">
        <v>27</v>
      </c>
      <c r="B31" s="1"/>
      <c r="C31" s="1"/>
      <c r="D31" s="1"/>
      <c r="H31" s="14"/>
      <c r="I31" s="1"/>
      <c r="J31" s="1"/>
      <c r="K31" s="19"/>
      <c r="L31" s="19"/>
    </row>
    <row r="32" spans="1:15" x14ac:dyDescent="0.35">
      <c r="A32" s="1"/>
      <c r="B32" s="1"/>
      <c r="C32" s="1"/>
      <c r="D32" s="29" t="s">
        <v>48</v>
      </c>
      <c r="H32" s="1" t="s">
        <v>29</v>
      </c>
      <c r="I32" s="1"/>
      <c r="J32" s="1"/>
      <c r="K32" s="19"/>
      <c r="L32" s="20"/>
    </row>
    <row r="33" spans="1:15" x14ac:dyDescent="0.35">
      <c r="A33" s="2" t="s">
        <v>15</v>
      </c>
      <c r="B33" s="2"/>
      <c r="C33" s="1"/>
      <c r="D33" s="3" t="s">
        <v>0</v>
      </c>
      <c r="H33" s="27" t="s">
        <v>0</v>
      </c>
      <c r="I33" s="1"/>
      <c r="J33" s="1"/>
      <c r="K33" s="19"/>
      <c r="L33" s="22"/>
    </row>
    <row r="34" spans="1:15" x14ac:dyDescent="0.35">
      <c r="A34" s="1" t="s">
        <v>16</v>
      </c>
      <c r="B34" s="1"/>
      <c r="C34" s="1"/>
      <c r="D34" s="14">
        <v>4085.52</v>
      </c>
      <c r="H34" s="14">
        <v>4085</v>
      </c>
      <c r="I34" s="1"/>
      <c r="J34" s="1"/>
      <c r="K34" s="19"/>
      <c r="L34" s="19"/>
      <c r="M34" s="28"/>
    </row>
    <row r="35" spans="1:15" x14ac:dyDescent="0.35">
      <c r="A35" s="1" t="s">
        <v>63</v>
      </c>
      <c r="B35" s="1"/>
      <c r="C35" s="1"/>
      <c r="D35" s="14">
        <v>11010.5</v>
      </c>
      <c r="H35" s="14"/>
      <c r="I35" s="1"/>
      <c r="J35" s="1"/>
      <c r="K35" s="19"/>
      <c r="L35" s="19"/>
      <c r="M35" s="28"/>
    </row>
    <row r="36" spans="1:15" x14ac:dyDescent="0.35">
      <c r="A36" s="1" t="s">
        <v>64</v>
      </c>
      <c r="B36" s="1"/>
      <c r="C36" s="1"/>
      <c r="D36" s="14">
        <v>512.72</v>
      </c>
      <c r="H36" s="14">
        <v>9769.39</v>
      </c>
      <c r="I36" s="1"/>
      <c r="J36" s="1"/>
      <c r="K36" s="19"/>
      <c r="L36" s="19"/>
    </row>
    <row r="37" spans="1:15" x14ac:dyDescent="0.35">
      <c r="A37" s="1" t="s">
        <v>26</v>
      </c>
      <c r="B37" s="1"/>
      <c r="C37" s="1"/>
      <c r="D37" s="14">
        <v>-798.2</v>
      </c>
      <c r="H37" s="14">
        <v>315</v>
      </c>
      <c r="I37" s="1"/>
      <c r="J37" s="1"/>
      <c r="K37" s="19"/>
      <c r="L37" s="19"/>
    </row>
    <row r="38" spans="1:15" x14ac:dyDescent="0.35">
      <c r="A38" s="1" t="s">
        <v>46</v>
      </c>
      <c r="B38" s="1"/>
      <c r="C38" s="1"/>
      <c r="D38" s="44">
        <v>0</v>
      </c>
      <c r="H38" s="44">
        <v>-14.39</v>
      </c>
      <c r="I38" s="1"/>
      <c r="J38" s="1"/>
      <c r="K38" s="19"/>
      <c r="L38" s="19"/>
    </row>
    <row r="39" spans="1:15" x14ac:dyDescent="0.35">
      <c r="A39" s="1" t="s">
        <v>65</v>
      </c>
      <c r="B39" s="1"/>
      <c r="C39" s="1"/>
      <c r="D39" s="44">
        <v>0</v>
      </c>
      <c r="H39" s="44">
        <v>-246</v>
      </c>
      <c r="I39" s="1"/>
      <c r="J39" s="1"/>
      <c r="K39" s="19"/>
      <c r="L39" s="19"/>
    </row>
    <row r="40" spans="1:15" ht="16" thickBot="1" x14ac:dyDescent="0.4">
      <c r="A40" s="1" t="s">
        <v>45</v>
      </c>
      <c r="B40" s="1"/>
      <c r="C40" s="1"/>
      <c r="D40" s="12">
        <f>SUM(D34:D39)</f>
        <v>14810.539999999999</v>
      </c>
      <c r="H40" s="12">
        <f>SUM(H34:H39)</f>
        <v>13909</v>
      </c>
      <c r="I40" s="1"/>
      <c r="J40" s="1"/>
      <c r="K40" s="19"/>
      <c r="L40" s="23"/>
    </row>
    <row r="41" spans="1:15" ht="16" thickTop="1" x14ac:dyDescent="0.35">
      <c r="A41" s="1"/>
      <c r="B41" s="1"/>
      <c r="C41" s="1"/>
      <c r="D41" s="1"/>
      <c r="H41" s="14"/>
      <c r="I41" s="1"/>
      <c r="J41" s="1"/>
      <c r="K41" s="19"/>
      <c r="L41" s="19"/>
    </row>
    <row r="42" spans="1:15" x14ac:dyDescent="0.35">
      <c r="A42" s="1"/>
      <c r="B42" s="1"/>
      <c r="C42" s="1"/>
      <c r="D42" s="1"/>
      <c r="H42" s="14"/>
      <c r="I42" s="1"/>
      <c r="J42" s="1"/>
      <c r="K42" s="19"/>
      <c r="L42" s="19"/>
    </row>
    <row r="43" spans="1:15" x14ac:dyDescent="0.35">
      <c r="A43" s="2" t="s">
        <v>17</v>
      </c>
      <c r="B43" s="2"/>
      <c r="C43" s="1"/>
      <c r="D43" s="3" t="s">
        <v>0</v>
      </c>
      <c r="H43" s="14"/>
      <c r="I43" s="1"/>
      <c r="J43" s="1"/>
      <c r="K43" s="19"/>
      <c r="L43" s="19"/>
    </row>
    <row r="44" spans="1:15" x14ac:dyDescent="0.35">
      <c r="A44" s="9" t="s">
        <v>20</v>
      </c>
      <c r="B44" s="2"/>
      <c r="C44" s="1"/>
      <c r="D44" s="13">
        <f>D40-D45-D46</f>
        <v>8038.5399999999991</v>
      </c>
      <c r="H44" s="14">
        <v>7476</v>
      </c>
      <c r="I44" s="1"/>
      <c r="J44" s="13"/>
      <c r="K44" s="19"/>
      <c r="L44" s="26"/>
    </row>
    <row r="45" spans="1:15" x14ac:dyDescent="0.35">
      <c r="A45" s="9" t="s">
        <v>22</v>
      </c>
      <c r="B45" s="2"/>
      <c r="C45" s="1"/>
      <c r="D45" s="30">
        <v>5272</v>
      </c>
      <c r="H45" s="14">
        <v>4933</v>
      </c>
      <c r="I45" s="1"/>
      <c r="J45" s="1"/>
      <c r="K45" s="19"/>
      <c r="L45" s="19"/>
    </row>
    <row r="46" spans="1:15" x14ac:dyDescent="0.35">
      <c r="A46" s="5" t="s">
        <v>18</v>
      </c>
      <c r="B46" s="2"/>
      <c r="C46" s="1"/>
      <c r="D46" s="30">
        <v>1500</v>
      </c>
      <c r="H46" s="14">
        <v>1500</v>
      </c>
      <c r="I46" s="1"/>
      <c r="J46" s="1"/>
      <c r="K46" s="19"/>
      <c r="L46" s="19"/>
    </row>
    <row r="47" spans="1:15" ht="16" thickBot="1" x14ac:dyDescent="0.4">
      <c r="A47" s="56" t="s">
        <v>30</v>
      </c>
      <c r="B47" s="54"/>
      <c r="C47" s="1"/>
      <c r="D47" s="12">
        <f>SUM(D44:D46)</f>
        <v>14810.539999999999</v>
      </c>
      <c r="H47" s="12">
        <f>SUM(H44:H46)</f>
        <v>13909</v>
      </c>
      <c r="I47" s="1"/>
      <c r="J47" s="1"/>
      <c r="K47" s="19"/>
      <c r="L47" s="51"/>
      <c r="M47" s="52"/>
      <c r="N47" s="52"/>
      <c r="O47" s="52"/>
    </row>
    <row r="48" spans="1:15" ht="16" thickTop="1" x14ac:dyDescent="0.35">
      <c r="A48" s="1"/>
      <c r="B48" s="1"/>
      <c r="C48" s="1"/>
      <c r="D48" s="1"/>
      <c r="E48" s="14"/>
      <c r="F48" s="42"/>
      <c r="G48" s="14"/>
      <c r="H48" s="14"/>
      <c r="I48" s="1"/>
      <c r="J48" s="1"/>
      <c r="K48" s="19"/>
      <c r="L48" s="19"/>
    </row>
    <row r="49" spans="1:10" x14ac:dyDescent="0.35">
      <c r="A49" s="7"/>
    </row>
    <row r="50" spans="1:10" x14ac:dyDescent="0.35">
      <c r="A50" s="9"/>
      <c r="J50" s="8"/>
    </row>
    <row r="51" spans="1:10" x14ac:dyDescent="0.35">
      <c r="A51" s="9"/>
      <c r="J51" s="8"/>
    </row>
    <row r="52" spans="1:10" x14ac:dyDescent="0.35">
      <c r="A52" s="6"/>
      <c r="J52" s="8"/>
    </row>
  </sheetData>
  <sheetProtection algorithmName="SHA-512" hashValue="Dyjs9OJ67HM7T3t8Wgdre4sGeMBVkVl6gJmGDpRaRfBWg4qGKL3+gtHe33U5yjUcmCTDQ3bQTv90yfujIyByKg==" saltValue="Kkq2DAkX4N9fUx/M+l8wTg==" spinCount="100000" sheet="1" objects="1" scenarios="1"/>
  <mergeCells count="27">
    <mergeCell ref="L14:M14"/>
    <mergeCell ref="N14:O14"/>
    <mergeCell ref="N18:O18"/>
    <mergeCell ref="L19:M19"/>
    <mergeCell ref="N19:O19"/>
    <mergeCell ref="L15:M15"/>
    <mergeCell ref="N15:O15"/>
    <mergeCell ref="L16:M16"/>
    <mergeCell ref="N16:O16"/>
    <mergeCell ref="L17:M17"/>
    <mergeCell ref="N17:O17"/>
    <mergeCell ref="L47:O47"/>
    <mergeCell ref="A1:D1"/>
    <mergeCell ref="A3:C3"/>
    <mergeCell ref="A47:B47"/>
    <mergeCell ref="K8:O8"/>
    <mergeCell ref="L9:M9"/>
    <mergeCell ref="N9:O9"/>
    <mergeCell ref="L10:M10"/>
    <mergeCell ref="N10:O10"/>
    <mergeCell ref="L11:M11"/>
    <mergeCell ref="N11:O11"/>
    <mergeCell ref="L12:M12"/>
    <mergeCell ref="N12:O12"/>
    <mergeCell ref="L13:M13"/>
    <mergeCell ref="N13:O13"/>
    <mergeCell ref="L18:M18"/>
  </mergeCells>
  <phoneticPr fontId="7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2" sqref="A22"/>
    </sheetView>
  </sheetViews>
  <sheetFormatPr defaultColWidth="11.53515625" defaultRowHeight="15.5" x14ac:dyDescent="0.35"/>
  <sheetData/>
  <phoneticPr fontId="8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3515625" defaultRowHeight="15.5" x14ac:dyDescent="0.35"/>
  <sheetData/>
  <phoneticPr fontId="8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Andy</cp:lastModifiedBy>
  <cp:lastPrinted>2020-06-26T18:02:29Z</cp:lastPrinted>
  <dcterms:created xsi:type="dcterms:W3CDTF">2010-05-27T11:33:26Z</dcterms:created>
  <dcterms:modified xsi:type="dcterms:W3CDTF">2022-06-13T13:57:50Z</dcterms:modified>
</cp:coreProperties>
</file>